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a.rendon\Desktop\Daniel\Transparencia\Transparencia Portal Mty\LDF\3T\"/>
    </mc:Choice>
  </mc:AlternateContent>
  <bookViews>
    <workbookView xWindow="0" yWindow="0" windowWidth="28800" windowHeight="11835"/>
  </bookViews>
  <sheets>
    <sheet name="F2_IADPOP" sheetId="1" r:id="rId1"/>
  </sheets>
  <definedNames>
    <definedName name="_xlnm.Print_Area" localSheetId="0">F2_IADPOP!$A$1:$I$41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G28" i="1"/>
  <c r="G27" i="1"/>
  <c r="G26" i="1" s="1"/>
  <c r="I26" i="1"/>
  <c r="H26" i="1"/>
  <c r="F26" i="1"/>
  <c r="E26" i="1"/>
  <c r="D26" i="1"/>
  <c r="C26" i="1"/>
  <c r="G24" i="1"/>
  <c r="G23" i="1"/>
  <c r="G22" i="1"/>
  <c r="G21" i="1" s="1"/>
  <c r="I21" i="1"/>
  <c r="H21" i="1"/>
  <c r="F21" i="1"/>
  <c r="E21" i="1"/>
  <c r="D21" i="1"/>
  <c r="C21" i="1"/>
  <c r="G14" i="1"/>
  <c r="F14" i="1"/>
  <c r="I13" i="1"/>
  <c r="H13" i="1"/>
  <c r="F13" i="1"/>
  <c r="E13" i="1"/>
  <c r="G13" i="1" s="1"/>
  <c r="D13" i="1"/>
  <c r="H10" i="1"/>
  <c r="H9" i="1" s="1"/>
  <c r="H8" i="1" s="1"/>
  <c r="H19" i="1" s="1"/>
  <c r="F10" i="1"/>
  <c r="F9" i="1" s="1"/>
  <c r="F8" i="1" s="1"/>
  <c r="F19" i="1" s="1"/>
  <c r="E10" i="1"/>
  <c r="G10" i="1" s="1"/>
  <c r="G9" i="1" s="1"/>
  <c r="G8" i="1" s="1"/>
  <c r="G19" i="1" s="1"/>
  <c r="I9" i="1"/>
  <c r="E9" i="1"/>
  <c r="D9" i="1"/>
  <c r="I8" i="1"/>
  <c r="I19" i="1" s="1"/>
  <c r="E8" i="1"/>
  <c r="E19" i="1" s="1"/>
  <c r="D8" i="1"/>
  <c r="D19" i="1" s="1"/>
  <c r="C8" i="1"/>
</calcChain>
</file>

<file path=xl/sharedStrings.xml><?xml version="1.0" encoding="utf-8"?>
<sst xmlns="http://schemas.openxmlformats.org/spreadsheetml/2006/main" count="54" uniqueCount="54">
  <si>
    <t>MUNICIPIO DE LA CIUDAD MONTERREY</t>
  </si>
  <si>
    <t>Informe Analítico de la Deuda Pública y Otros Pasivos - LDF</t>
  </si>
  <si>
    <t>Del 1 de Enero al 30 de Septiembre de 2018 (b)</t>
  </si>
  <si>
    <t>(PESOS)</t>
  </si>
  <si>
    <t>Denominación de la Deuda Pública y Otros Pasivos</t>
  </si>
  <si>
    <t>Saldo al 31 de diciembre de 2017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</si>
  <si>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</si>
  <si>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</si>
  <si>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</si>
  <si>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</si>
  <si>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</si>
  <si>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</si>
  <si>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>(c)</t>
  </si>
  <si>
    <t>(d)</t>
  </si>
  <si>
    <t>(e)</t>
  </si>
  <si>
    <t>(f)</t>
  </si>
  <si>
    <t>(g)</t>
  </si>
  <si>
    <t>h=d+e-f+g</t>
  </si>
  <si>
    <t>(i)</t>
  </si>
  <si>
    <t>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</si>
  <si>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</si>
  <si>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</si>
  <si>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</si>
  <si>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</si>
  <si>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</si>
  <si>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</si>
  <si>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</si>
  <si>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</si>
  <si>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</si>
  <si>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</si>
  <si>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</si>
  <si>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</si>
  <si>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</si>
  <si>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</si>
  <si>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</si>
  <si>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</si>
  <si>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</si>
  <si>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</si>
  <si>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</si>
  <si>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</si>
  <si>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</si>
  <si>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Obligaciones a Corto Plazo (k)</t>
  </si>
  <si>
    <t>Monto Contratado (l)</t>
  </si>
  <si>
    <t>Plazo Pactado                (m)</t>
  </si>
  <si>
    <t>Tasa de Interés</t>
  </si>
  <si>
    <t>Comisiones y Costos Relacionados (o)</t>
  </si>
  <si>
    <t>Tasa Efectiva</t>
  </si>
  <si>
    <t>(n)</t>
  </si>
  <si>
    <t>(p)</t>
  </si>
  <si>
    <t>6. Obligaciones a Corto Plazo (Informativo)</t>
  </si>
  <si>
    <t>A. Crédito 1</t>
  </si>
  <si>
    <t>B. Crédito 2</t>
  </si>
  <si>
    <t>C. Crédito XX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</si>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</sst>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_ ;[Red]\-#,##0\ "/>
    <numFmt numFmtId="165" formatCode="#,##0.00000000_ ;[Red]\-#,##0.00000000\ "/>
    <numFmt numFmtId="166" formatCode="#,##0.00_ ;[Red]\-#,##0.00\ "/>
    <numFmt numFmtId="167" formatCode="#,##0.0000000_ ;[Red]\-#,##0.00000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A969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164" fontId="3" fillId="0" borderId="11" xfId="0" applyNumberFormat="1" applyFont="1" applyBorder="1" applyAlignment="1">
      <alignment horizontal="justify" vertical="center" wrapText="1"/>
    </xf>
    <xf numFmtId="164" fontId="3" fillId="0" borderId="5" xfId="0" applyNumberFormat="1" applyFont="1" applyBorder="1" applyAlignment="1">
      <alignment horizontal="right" vertical="center" wrapText="1"/>
    </xf>
    <xf numFmtId="164" fontId="2" fillId="0" borderId="11" xfId="0" applyNumberFormat="1" applyFont="1" applyBorder="1" applyAlignment="1">
      <alignment horizontal="left" vertical="center" wrapText="1" indent="2"/>
    </xf>
    <xf numFmtId="43" fontId="2" fillId="0" borderId="0" xfId="1" applyFont="1"/>
    <xf numFmtId="164" fontId="2" fillId="0" borderId="0" xfId="0" applyNumberFormat="1" applyFont="1"/>
    <xf numFmtId="164" fontId="2" fillId="0" borderId="5" xfId="0" applyNumberFormat="1" applyFont="1" applyBorder="1" applyAlignment="1">
      <alignment horizontal="right" vertical="center" wrapText="1"/>
    </xf>
    <xf numFmtId="165" fontId="2" fillId="0" borderId="0" xfId="0" applyNumberFormat="1" applyFont="1"/>
    <xf numFmtId="43" fontId="2" fillId="0" borderId="0" xfId="0" applyNumberFormat="1" applyFont="1"/>
    <xf numFmtId="166" fontId="2" fillId="0" borderId="0" xfId="0" applyNumberFormat="1" applyFont="1"/>
    <xf numFmtId="167" fontId="2" fillId="0" borderId="0" xfId="0" applyNumberFormat="1" applyFont="1"/>
    <xf numFmtId="164" fontId="2" fillId="0" borderId="5" xfId="0" applyNumberFormat="1" applyFont="1" applyFill="1" applyBorder="1" applyAlignment="1">
      <alignment horizontal="right" vertical="center" wrapText="1"/>
    </xf>
    <xf numFmtId="164" fontId="3" fillId="0" borderId="5" xfId="0" applyNumberFormat="1" applyFont="1" applyFill="1" applyBorder="1" applyAlignment="1">
      <alignment horizontal="right" vertical="center" wrapText="1"/>
    </xf>
    <xf numFmtId="43" fontId="3" fillId="4" borderId="0" xfId="1" applyFont="1" applyFill="1"/>
    <xf numFmtId="164" fontId="2" fillId="0" borderId="11" xfId="0" applyNumberFormat="1" applyFont="1" applyBorder="1" applyAlignment="1">
      <alignment horizontal="justify" vertical="center" wrapText="1"/>
    </xf>
    <xf numFmtId="164" fontId="3" fillId="0" borderId="11" xfId="0" applyNumberFormat="1" applyFont="1" applyBorder="1" applyAlignment="1">
      <alignment horizontal="justify" vertical="center"/>
    </xf>
    <xf numFmtId="164" fontId="4" fillId="0" borderId="11" xfId="0" applyNumberFormat="1" applyFont="1" applyBorder="1" applyAlignment="1">
      <alignment horizontal="justify" vertical="center" wrapText="1"/>
    </xf>
    <xf numFmtId="164" fontId="4" fillId="0" borderId="5" xfId="0" applyNumberFormat="1" applyFont="1" applyBorder="1" applyAlignment="1">
      <alignment horizontal="right" vertical="center" wrapText="1"/>
    </xf>
    <xf numFmtId="164" fontId="4" fillId="0" borderId="10" xfId="0" applyNumberFormat="1" applyFont="1" applyBorder="1" applyAlignment="1">
      <alignment horizontal="justify" vertical="center" wrapText="1"/>
    </xf>
    <xf numFmtId="164" fontId="4" fillId="0" borderId="8" xfId="0" applyNumberFormat="1" applyFont="1" applyBorder="1" applyAlignment="1">
      <alignment horizontal="right" vertical="center" wrapText="1"/>
    </xf>
    <xf numFmtId="164" fontId="5" fillId="0" borderId="0" xfId="0" applyNumberFormat="1" applyFont="1" applyAlignment="1">
      <alignment vertical="center"/>
    </xf>
    <xf numFmtId="164" fontId="4" fillId="0" borderId="0" xfId="0" applyNumberFormat="1" applyFont="1" applyBorder="1" applyAlignment="1">
      <alignment horizontal="right" vertical="center" wrapText="1"/>
    </xf>
    <xf numFmtId="164" fontId="6" fillId="0" borderId="0" xfId="0" applyNumberFormat="1" applyFont="1" applyAlignment="1">
      <alignment vertical="center"/>
    </xf>
    <xf numFmtId="164" fontId="3" fillId="3" borderId="3" xfId="0" applyNumberFormat="1" applyFont="1" applyFill="1" applyBorder="1" applyAlignment="1">
      <alignment horizontal="center" vertical="center" wrapText="1"/>
    </xf>
    <xf numFmtId="164" fontId="3" fillId="3" borderId="8" xfId="0" applyNumberFormat="1" applyFont="1" applyFill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left" vertical="center" wrapText="1"/>
    </xf>
    <xf numFmtId="164" fontId="2" fillId="0" borderId="10" xfId="0" applyNumberFormat="1" applyFont="1" applyBorder="1" applyAlignment="1">
      <alignment horizontal="justify"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164" fontId="3" fillId="3" borderId="9" xfId="0" applyNumberFormat="1" applyFont="1" applyFill="1" applyBorder="1" applyAlignment="1">
      <alignment horizontal="center" vertical="center" wrapText="1"/>
    </xf>
    <xf numFmtId="164" fontId="3" fillId="3" borderId="10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35</xdr:row>
      <xdr:rowOff>57150</xdr:rowOff>
    </xdr:from>
    <xdr:to>
      <xdr:col>6</xdr:col>
      <xdr:colOff>647700</xdr:colOff>
      <xdr:row>38</xdr:row>
      <xdr:rowOff>76200</xdr:rowOff>
    </xdr:to>
    <xdr:sp macro="" textlink="">
      <xdr:nvSpPr>
        <xdr:cNvPr id="2" name="CuadroTexto 1"/>
        <xdr:cNvSpPr txBox="1"/>
      </xdr:nvSpPr>
      <xdr:spPr>
        <a:xfrm>
          <a:off x="3314700" y="6696075"/>
          <a:ext cx="5495925" cy="504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Nota: Al 30 de Septiembre</a:t>
          </a:r>
          <a:r>
            <a:rPr lang="es-MX" sz="1100" baseline="0"/>
            <a:t> </a:t>
          </a:r>
          <a:r>
            <a:rPr lang="es-MX" sz="1100"/>
            <a:t>de 2018 no existen</a:t>
          </a:r>
          <a:r>
            <a:rPr lang="es-MX" sz="1100" baseline="0"/>
            <a:t> Obligaciones a Corto Plazo, sin embargo sí se reconoce la porción de las Obligaciones de Largo Plazo. 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39"/>
  <sheetViews>
    <sheetView showGridLines="0" tabSelected="1" topLeftCell="A19" zoomScaleNormal="100" workbookViewId="0">
      <selection activeCell="B33" sqref="B33"/>
    </sheetView>
  </sheetViews>
  <sheetFormatPr baseColWidth="10" defaultColWidth="11.42578125" defaultRowHeight="12.75" x14ac:dyDescent="0.2"/>
  <cols>
    <col min="1" max="1" width="5" style="1" customWidth="1"/>
    <col min="2" max="2" width="43" style="1" customWidth="1"/>
    <col min="3" max="3" width="18.5703125" style="1" customWidth="1"/>
    <col min="4" max="4" width="17" style="1" customWidth="1"/>
    <col min="5" max="5" width="15" style="1" customWidth="1"/>
    <col min="6" max="6" width="23.85546875" style="1" customWidth="1"/>
    <col min="7" max="7" width="18.5703125" style="1" customWidth="1"/>
    <col min="8" max="8" width="17" style="1" customWidth="1"/>
    <col min="9" max="9" width="24" style="1" customWidth="1"/>
    <col min="10" max="10" width="11.42578125" style="1"/>
    <col min="11" max="12" width="18.42578125" style="1" bestFit="1" customWidth="1"/>
    <col min="13" max="16384" width="11.42578125" style="1"/>
  </cols>
  <sheetData>
    <row r="1" spans="2:13" ht="13.5" thickBot="1" x14ac:dyDescent="0.25"/>
    <row r="2" spans="2:13" x14ac:dyDescent="0.2">
      <c r="B2" s="33" t="s">
        <v>0</v>
      </c>
      <c r="C2" s="34"/>
      <c r="D2" s="34"/>
      <c r="E2" s="34"/>
      <c r="F2" s="34"/>
      <c r="G2" s="34"/>
      <c r="H2" s="34"/>
      <c r="I2" s="35"/>
    </row>
    <row r="3" spans="2:13" x14ac:dyDescent="0.2">
      <c r="B3" s="36" t="s">
        <v>1</v>
      </c>
      <c r="C3" s="37"/>
      <c r="D3" s="37"/>
      <c r="E3" s="37"/>
      <c r="F3" s="37"/>
      <c r="G3" s="37"/>
      <c r="H3" s="37"/>
      <c r="I3" s="38"/>
    </row>
    <row r="4" spans="2:13" x14ac:dyDescent="0.2">
      <c r="B4" s="36" t="s">
        <v>2</v>
      </c>
      <c r="C4" s="37"/>
      <c r="D4" s="37"/>
      <c r="E4" s="37"/>
      <c r="F4" s="37"/>
      <c r="G4" s="37"/>
      <c r="H4" s="37"/>
      <c r="I4" s="38"/>
    </row>
    <row r="5" spans="2:13" ht="13.5" thickBot="1" x14ac:dyDescent="0.25">
      <c r="B5" s="39" t="s">
        <v>3</v>
      </c>
      <c r="C5" s="40"/>
      <c r="D5" s="40"/>
      <c r="E5" s="40"/>
      <c r="F5" s="40"/>
      <c r="G5" s="40"/>
      <c r="H5" s="40"/>
      <c r="I5" s="41"/>
    </row>
    <row r="6" spans="2:13" ht="38.25" x14ac:dyDescent="0.2"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</row>
    <row r="7" spans="2:13" ht="13.5" thickBot="1" x14ac:dyDescent="0.25">
      <c r="B7" s="3" t="s">
        <v>12</v>
      </c>
      <c r="C7" s="3" t="s">
        <v>13</v>
      </c>
      <c r="D7" s="3" t="s">
        <v>14</v>
      </c>
      <c r="E7" s="3" t="s">
        <v>15</v>
      </c>
      <c r="F7" s="3" t="s">
        <v>16</v>
      </c>
      <c r="G7" s="3" t="s">
        <v>17</v>
      </c>
      <c r="H7" s="3" t="s">
        <v>18</v>
      </c>
      <c r="I7" s="3" t="s">
        <v>19</v>
      </c>
    </row>
    <row r="8" spans="2:13" ht="12.75" customHeight="1" x14ac:dyDescent="0.2">
      <c r="B8" s="4" t="s">
        <v>20</v>
      </c>
      <c r="C8" s="5">
        <f>+C9+C13</f>
        <v>2042059252.8800001</v>
      </c>
      <c r="D8" s="5">
        <f>D9</f>
        <v>35600000</v>
      </c>
      <c r="E8" s="5">
        <f>E9+E13</f>
        <v>63908219.579999998</v>
      </c>
      <c r="F8" s="5">
        <f>F9+F13</f>
        <v>0</v>
      </c>
      <c r="G8" s="5">
        <f>G9+G13</f>
        <v>2013751033.3</v>
      </c>
      <c r="H8" s="5">
        <f t="shared" ref="H8:I8" si="0">H9+H13</f>
        <v>135183039.92000002</v>
      </c>
      <c r="I8" s="5">
        <f t="shared" si="0"/>
        <v>2652556.2400000002</v>
      </c>
    </row>
    <row r="9" spans="2:13" ht="12.75" customHeight="1" x14ac:dyDescent="0.2">
      <c r="B9" s="4" t="s">
        <v>21</v>
      </c>
      <c r="C9" s="5">
        <v>19016960.390000001</v>
      </c>
      <c r="D9" s="5">
        <f t="shared" ref="D9:I9" si="1">SUM(D10:D12)</f>
        <v>35600000</v>
      </c>
      <c r="E9" s="5">
        <f>E10</f>
        <v>63908219.579999998</v>
      </c>
      <c r="F9" s="5">
        <f t="shared" si="1"/>
        <v>17278461.804080259</v>
      </c>
      <c r="G9" s="5">
        <f>SUM(G10:G12)</f>
        <v>7987202.6140802614</v>
      </c>
      <c r="H9" s="5">
        <f t="shared" si="1"/>
        <v>135183039.92000002</v>
      </c>
      <c r="I9" s="5">
        <f t="shared" si="1"/>
        <v>2652556.2400000002</v>
      </c>
    </row>
    <row r="10" spans="2:13" x14ac:dyDescent="0.2">
      <c r="B10" s="6" t="s">
        <v>22</v>
      </c>
      <c r="C10" s="5">
        <v>19016960.390000001</v>
      </c>
      <c r="D10" s="5">
        <v>35600000</v>
      </c>
      <c r="E10" s="5">
        <f>4481615.91+4686158.52+4927412.52+49813032.63</f>
        <v>63908219.579999998</v>
      </c>
      <c r="F10" s="5">
        <f>5232924.76408026+5776642.17+6268894.87</f>
        <v>17278461.804080259</v>
      </c>
      <c r="G10" s="5">
        <f>+C10+D10-E10+F10</f>
        <v>7987202.6140802614</v>
      </c>
      <c r="H10" s="5">
        <f>43388147.93+44830493.81+46964398.18</f>
        <v>135183039.92000002</v>
      </c>
      <c r="I10" s="5">
        <v>2652556.2400000002</v>
      </c>
      <c r="K10" s="7"/>
      <c r="L10" s="8"/>
      <c r="M10" s="8"/>
    </row>
    <row r="11" spans="2:13" x14ac:dyDescent="0.2">
      <c r="B11" s="6" t="s">
        <v>23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</row>
    <row r="12" spans="2:13" x14ac:dyDescent="0.2">
      <c r="B12" s="6" t="s">
        <v>24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L12" s="10"/>
    </row>
    <row r="13" spans="2:13" ht="12.75" customHeight="1" x14ac:dyDescent="0.2">
      <c r="B13" s="4" t="s">
        <v>25</v>
      </c>
      <c r="C13" s="5">
        <v>2023042292.49</v>
      </c>
      <c r="D13" s="5">
        <f>SUM(D14:D16)</f>
        <v>0</v>
      </c>
      <c r="E13" s="5">
        <f>SUM(E14:E16)</f>
        <v>0</v>
      </c>
      <c r="F13" s="5">
        <f>SUM(F14:F16)</f>
        <v>-17278461.804080259</v>
      </c>
      <c r="G13" s="5">
        <f>+C13+D13-E13+F13</f>
        <v>2005763830.6859198</v>
      </c>
      <c r="H13" s="5">
        <f>SUM(H14:H16)</f>
        <v>0</v>
      </c>
      <c r="I13" s="5">
        <f>SUM(I14:I16)</f>
        <v>0</v>
      </c>
      <c r="K13" s="7"/>
    </row>
    <row r="14" spans="2:13" x14ac:dyDescent="0.2">
      <c r="B14" s="6" t="s">
        <v>26</v>
      </c>
      <c r="C14" s="5">
        <v>2023042292.49</v>
      </c>
      <c r="D14" s="5">
        <v>0</v>
      </c>
      <c r="E14" s="5">
        <v>0</v>
      </c>
      <c r="F14" s="5">
        <f>-5232924.76408026-5776642.17-6268894.87</f>
        <v>-17278461.804080259</v>
      </c>
      <c r="G14" s="5">
        <f>+C14+D14-E14+F14</f>
        <v>2005763830.6859198</v>
      </c>
      <c r="H14" s="5">
        <v>0</v>
      </c>
      <c r="I14" s="5">
        <v>0</v>
      </c>
      <c r="K14" s="7"/>
      <c r="L14" s="11"/>
    </row>
    <row r="15" spans="2:13" x14ac:dyDescent="0.2">
      <c r="B15" s="6" t="s">
        <v>27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K15" s="12"/>
      <c r="L15" s="13"/>
    </row>
    <row r="16" spans="2:13" x14ac:dyDescent="0.2">
      <c r="B16" s="6" t="s">
        <v>28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K16" s="7"/>
      <c r="L16" s="11"/>
    </row>
    <row r="17" spans="2:11" x14ac:dyDescent="0.2">
      <c r="B17" s="4" t="s">
        <v>29</v>
      </c>
      <c r="C17" s="5">
        <v>450344208.75000012</v>
      </c>
      <c r="D17" s="14">
        <v>0</v>
      </c>
      <c r="E17" s="14">
        <v>0</v>
      </c>
      <c r="F17" s="14">
        <v>0</v>
      </c>
      <c r="G17" s="15">
        <v>408439933.87000012</v>
      </c>
      <c r="H17" s="14">
        <v>0</v>
      </c>
      <c r="I17" s="14">
        <v>0</v>
      </c>
      <c r="K17" s="16"/>
    </row>
    <row r="18" spans="2:11" x14ac:dyDescent="0.2">
      <c r="B18" s="17"/>
      <c r="C18" s="9"/>
      <c r="D18" s="14"/>
      <c r="E18" s="14"/>
      <c r="F18" s="14"/>
      <c r="G18" s="14"/>
      <c r="H18" s="14"/>
      <c r="I18" s="14"/>
    </row>
    <row r="19" spans="2:11" ht="12.75" customHeight="1" x14ac:dyDescent="0.2">
      <c r="B19" s="18" t="s">
        <v>30</v>
      </c>
      <c r="C19" s="5">
        <v>2492403461.6300001</v>
      </c>
      <c r="D19" s="5">
        <f>D8+D17</f>
        <v>35600000</v>
      </c>
      <c r="E19" s="5">
        <f>E8+E17</f>
        <v>63908219.579999998</v>
      </c>
      <c r="F19" s="5">
        <f t="shared" ref="F19" si="2">F8+F17</f>
        <v>0</v>
      </c>
      <c r="G19" s="5">
        <f>G8+G17</f>
        <v>2422190967.1700001</v>
      </c>
      <c r="H19" s="5">
        <f>H8+H17</f>
        <v>135183039.92000002</v>
      </c>
      <c r="I19" s="5">
        <f>I8+I17</f>
        <v>2652556.2400000002</v>
      </c>
      <c r="K19" s="8"/>
    </row>
    <row r="20" spans="2:11" x14ac:dyDescent="0.2">
      <c r="B20" s="4"/>
      <c r="C20" s="5"/>
      <c r="D20" s="5"/>
      <c r="E20" s="5"/>
      <c r="F20" s="5"/>
      <c r="G20" s="5"/>
      <c r="H20" s="5"/>
      <c r="I20" s="5"/>
    </row>
    <row r="21" spans="2:11" ht="12.75" customHeight="1" x14ac:dyDescent="0.2">
      <c r="B21" s="4" t="s">
        <v>31</v>
      </c>
      <c r="C21" s="5">
        <f t="shared" ref="C21:I21" si="3">SUM(C22:C24)</f>
        <v>0</v>
      </c>
      <c r="D21" s="5">
        <f t="shared" si="3"/>
        <v>0</v>
      </c>
      <c r="E21" s="5">
        <f t="shared" si="3"/>
        <v>0</v>
      </c>
      <c r="F21" s="5">
        <f t="shared" si="3"/>
        <v>0</v>
      </c>
      <c r="G21" s="5">
        <f t="shared" si="3"/>
        <v>0</v>
      </c>
      <c r="H21" s="5">
        <f t="shared" si="3"/>
        <v>0</v>
      </c>
      <c r="I21" s="5">
        <f t="shared" si="3"/>
        <v>0</v>
      </c>
    </row>
    <row r="22" spans="2:11" ht="12.75" customHeight="1" x14ac:dyDescent="0.2">
      <c r="B22" s="17" t="s">
        <v>32</v>
      </c>
      <c r="C22" s="9"/>
      <c r="D22" s="9"/>
      <c r="E22" s="9"/>
      <c r="F22" s="9"/>
      <c r="G22" s="9">
        <f>C22+D22-E22+F22</f>
        <v>0</v>
      </c>
      <c r="H22" s="9"/>
      <c r="I22" s="9"/>
    </row>
    <row r="23" spans="2:11" ht="12.75" customHeight="1" x14ac:dyDescent="0.2">
      <c r="B23" s="17" t="s">
        <v>33</v>
      </c>
      <c r="C23" s="9"/>
      <c r="D23" s="9"/>
      <c r="E23" s="9"/>
      <c r="F23" s="9"/>
      <c r="G23" s="9">
        <f>C23+D23-E23+F23</f>
        <v>0</v>
      </c>
      <c r="H23" s="9"/>
      <c r="I23" s="9"/>
    </row>
    <row r="24" spans="2:11" ht="12.75" customHeight="1" x14ac:dyDescent="0.2">
      <c r="B24" s="17" t="s">
        <v>34</v>
      </c>
      <c r="C24" s="9"/>
      <c r="D24" s="9"/>
      <c r="E24" s="9"/>
      <c r="F24" s="9"/>
      <c r="G24" s="9">
        <f>C24+D24-E24+F24</f>
        <v>0</v>
      </c>
      <c r="H24" s="9"/>
      <c r="I24" s="9"/>
    </row>
    <row r="25" spans="2:11" x14ac:dyDescent="0.2">
      <c r="B25" s="19"/>
      <c r="C25" s="20"/>
      <c r="D25" s="20"/>
      <c r="E25" s="20"/>
      <c r="F25" s="20"/>
      <c r="G25" s="20"/>
      <c r="H25" s="20"/>
      <c r="I25" s="20"/>
    </row>
    <row r="26" spans="2:11" ht="25.5" x14ac:dyDescent="0.2">
      <c r="B26" s="18" t="s">
        <v>35</v>
      </c>
      <c r="C26" s="5">
        <f t="shared" ref="C26:I26" si="4">SUM(C27:C29)</f>
        <v>0</v>
      </c>
      <c r="D26" s="5">
        <f t="shared" si="4"/>
        <v>0</v>
      </c>
      <c r="E26" s="5">
        <f t="shared" si="4"/>
        <v>0</v>
      </c>
      <c r="F26" s="5">
        <f t="shared" si="4"/>
        <v>0</v>
      </c>
      <c r="G26" s="5">
        <f t="shared" si="4"/>
        <v>0</v>
      </c>
      <c r="H26" s="5">
        <f t="shared" si="4"/>
        <v>0</v>
      </c>
      <c r="I26" s="5">
        <f t="shared" si="4"/>
        <v>0</v>
      </c>
    </row>
    <row r="27" spans="2:11" ht="12.75" customHeight="1" x14ac:dyDescent="0.2">
      <c r="B27" s="17" t="s">
        <v>36</v>
      </c>
      <c r="C27" s="9"/>
      <c r="D27" s="9"/>
      <c r="E27" s="9"/>
      <c r="F27" s="9"/>
      <c r="G27" s="9">
        <f>C27+D27-E27+F27</f>
        <v>0</v>
      </c>
      <c r="H27" s="9"/>
      <c r="I27" s="9"/>
    </row>
    <row r="28" spans="2:11" ht="12.75" customHeight="1" x14ac:dyDescent="0.2">
      <c r="B28" s="17" t="s">
        <v>37</v>
      </c>
      <c r="C28" s="9"/>
      <c r="D28" s="9"/>
      <c r="E28" s="9"/>
      <c r="F28" s="9"/>
      <c r="G28" s="9">
        <f>C28+D28-E28+F28</f>
        <v>0</v>
      </c>
      <c r="H28" s="9"/>
      <c r="I28" s="9"/>
    </row>
    <row r="29" spans="2:11" ht="12.75" customHeight="1" x14ac:dyDescent="0.2">
      <c r="B29" s="17" t="s">
        <v>38</v>
      </c>
      <c r="C29" s="9"/>
      <c r="D29" s="9"/>
      <c r="E29" s="9"/>
      <c r="F29" s="9"/>
      <c r="G29" s="9">
        <f>C29+D29-E29+F29</f>
        <v>0</v>
      </c>
      <c r="H29" s="9"/>
      <c r="I29" s="9"/>
    </row>
    <row r="30" spans="2:11" ht="13.5" thickBot="1" x14ac:dyDescent="0.25">
      <c r="B30" s="21"/>
      <c r="C30" s="22"/>
      <c r="D30" s="22"/>
      <c r="E30" s="22"/>
      <c r="F30" s="22"/>
      <c r="G30" s="22"/>
      <c r="H30" s="22"/>
      <c r="I30" s="22"/>
    </row>
    <row r="31" spans="2:11" ht="18.75" customHeight="1" x14ac:dyDescent="0.2">
      <c r="B31" s="42" t="s">
        <v>39</v>
      </c>
      <c r="C31" s="42"/>
      <c r="D31" s="42"/>
      <c r="E31" s="42"/>
      <c r="F31" s="42"/>
      <c r="G31" s="42"/>
      <c r="H31" s="42"/>
      <c r="I31" s="42"/>
    </row>
    <row r="32" spans="2:11" x14ac:dyDescent="0.2">
      <c r="B32" s="23" t="s">
        <v>40</v>
      </c>
      <c r="C32" s="8"/>
      <c r="D32" s="24"/>
      <c r="E32" s="24"/>
      <c r="F32" s="24"/>
      <c r="G32" s="24"/>
      <c r="H32" s="24"/>
      <c r="I32" s="24"/>
    </row>
    <row r="33" spans="2:9" ht="13.5" thickBot="1" x14ac:dyDescent="0.25">
      <c r="B33" s="25" t="s">
        <v>53</v>
      </c>
      <c r="C33" s="8"/>
      <c r="D33" s="8"/>
      <c r="E33" s="8"/>
      <c r="F33" s="8"/>
      <c r="G33" s="8"/>
      <c r="H33" s="8"/>
      <c r="I33" s="8"/>
    </row>
    <row r="34" spans="2:9" ht="38.25" customHeight="1" x14ac:dyDescent="0.2">
      <c r="B34" s="31" t="s">
        <v>41</v>
      </c>
      <c r="C34" s="31" t="s">
        <v>42</v>
      </c>
      <c r="D34" s="31" t="s">
        <v>43</v>
      </c>
      <c r="E34" s="26" t="s">
        <v>44</v>
      </c>
      <c r="F34" s="31" t="s">
        <v>45</v>
      </c>
      <c r="G34" s="26" t="s">
        <v>46</v>
      </c>
      <c r="H34" s="8"/>
      <c r="I34" s="8"/>
    </row>
    <row r="35" spans="2:9" ht="15.75" customHeight="1" thickBot="1" x14ac:dyDescent="0.25">
      <c r="B35" s="32"/>
      <c r="C35" s="32"/>
      <c r="D35" s="32"/>
      <c r="E35" s="27" t="s">
        <v>47</v>
      </c>
      <c r="F35" s="32"/>
      <c r="G35" s="27" t="s">
        <v>48</v>
      </c>
      <c r="H35" s="8"/>
      <c r="I35" s="8"/>
    </row>
    <row r="36" spans="2:9" x14ac:dyDescent="0.2">
      <c r="B36" s="28" t="s">
        <v>49</v>
      </c>
      <c r="C36" s="5"/>
      <c r="D36" s="5"/>
      <c r="E36" s="5"/>
      <c r="F36" s="5"/>
      <c r="G36" s="5"/>
      <c r="H36" s="8"/>
      <c r="I36" s="8"/>
    </row>
    <row r="37" spans="2:9" x14ac:dyDescent="0.2">
      <c r="B37" s="17" t="s">
        <v>50</v>
      </c>
      <c r="C37" s="9"/>
      <c r="D37" s="9"/>
      <c r="E37" s="9"/>
      <c r="F37" s="9"/>
      <c r="G37" s="9"/>
      <c r="H37" s="8"/>
      <c r="I37" s="8"/>
    </row>
    <row r="38" spans="2:9" x14ac:dyDescent="0.2">
      <c r="B38" s="17" t="s">
        <v>51</v>
      </c>
      <c r="C38" s="9"/>
      <c r="D38" s="9"/>
      <c r="E38" s="9"/>
      <c r="F38" s="9"/>
      <c r="G38" s="9"/>
      <c r="H38" s="8"/>
      <c r="I38" s="8"/>
    </row>
    <row r="39" spans="2:9" ht="13.5" thickBot="1" x14ac:dyDescent="0.25">
      <c r="B39" s="29" t="s">
        <v>52</v>
      </c>
      <c r="C39" s="30"/>
      <c r="D39" s="30"/>
      <c r="E39" s="30"/>
      <c r="F39" s="30"/>
      <c r="G39" s="30"/>
      <c r="H39" s="8"/>
      <c r="I39" s="8"/>
    </row>
  </sheetData>
  <mergeCells count="9">
    <mergeCell ref="B34:B35"/>
    <mergeCell ref="C34:C35"/>
    <mergeCell ref="D34:D35"/>
    <mergeCell ref="F34:F35"/>
    <mergeCell ref="B2:I2"/>
    <mergeCell ref="B3:I3"/>
    <mergeCell ref="B4:I4"/>
    <mergeCell ref="B5:I5"/>
    <mergeCell ref="B31:I31"/>
  </mergeCells>
  <pageMargins left="0.70866141732283472" right="0.70866141732283472" top="0.74803149606299213" bottom="0.74803149606299213" header="0.31496062992125984" footer="0.31496062992125984"/>
  <pageSetup scale="67" fitToHeight="0" orientation="landscape" r:id="rId1"/>
  <headerFooter>
    <oddFooter>&amp;R&amp;8Página 1</oddFooter>
  </headerFooter>
  <ignoredErrors>
    <ignoredError sqref="E9 G13" formula="1"/>
    <ignoredError sqref="D13" formulaRange="1"/>
    <ignoredError sqref="H13:I13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F2_IADPOP</vt:lpstr>
      <vt:lpstr>'F2_IADPOP'!Área_de_impresión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Elena Rendon Lopez</dc:creator>
  <cp:lastModifiedBy>Maria Elena Rendon Lopez</cp:lastModifiedBy>
  <cp:lastPrinted>2018-10-24T20:54:56Z</cp:lastPrinted>
  <dcterms:created xsi:type="dcterms:W3CDTF">2018-10-24T20:45:50Z</dcterms:created>
  <dcterms:modified xsi:type="dcterms:W3CDTF">2018-10-24T20:56:01Z</dcterms:modified>
</cp:coreProperties>
</file>